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13800"/>
  </bookViews>
  <sheets>
    <sheet name="Resumen M3 2017 - Tren Central" sheetId="3" r:id="rId1"/>
    <sheet name="Resumen pasajeros y Longitud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4" l="1"/>
  <c r="P6" i="4"/>
  <c r="P7" i="4"/>
  <c r="P8" i="4"/>
  <c r="P9" i="4" s="1"/>
  <c r="D9" i="4"/>
  <c r="E9" i="4"/>
  <c r="F9" i="4"/>
  <c r="G9" i="4"/>
  <c r="H9" i="4"/>
  <c r="I9" i="4"/>
  <c r="J9" i="4"/>
  <c r="K9" i="4"/>
  <c r="L9" i="4"/>
  <c r="M9" i="4"/>
  <c r="N9" i="4"/>
  <c r="O9" i="4"/>
  <c r="U20" i="3" l="1"/>
  <c r="T20" i="3"/>
  <c r="S20" i="3"/>
  <c r="R20" i="3"/>
  <c r="Q20" i="3"/>
  <c r="P20" i="3"/>
  <c r="O20" i="3"/>
  <c r="N20" i="3"/>
  <c r="M20" i="3"/>
  <c r="L20" i="3"/>
  <c r="K20" i="3"/>
  <c r="J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20" i="3" l="1"/>
</calcChain>
</file>

<file path=xl/sharedStrings.xml><?xml version="1.0" encoding="utf-8"?>
<sst xmlns="http://schemas.openxmlformats.org/spreadsheetml/2006/main" count="57" uniqueCount="44">
  <si>
    <t>ALAMEDA</t>
  </si>
  <si>
    <t>PAC</t>
  </si>
  <si>
    <t>SAN BERNARDO</t>
  </si>
  <si>
    <t>MAESTRANZA</t>
  </si>
  <si>
    <t>NOS</t>
  </si>
  <si>
    <t>BUINZOO</t>
  </si>
  <si>
    <t>BUIN</t>
  </si>
  <si>
    <t>PAINE</t>
  </si>
  <si>
    <t>HOSPITAL</t>
  </si>
  <si>
    <t>SAN FRANCISCO</t>
  </si>
  <si>
    <t>GRANEROS</t>
  </si>
  <si>
    <t>RANCAGUA</t>
  </si>
  <si>
    <t>REQUINOA</t>
  </si>
  <si>
    <t xml:space="preserve">RENGO </t>
  </si>
  <si>
    <t xml:space="preserve">PELEQUEN </t>
  </si>
  <si>
    <t>SAN FERNANDO</t>
  </si>
  <si>
    <t>Estaciones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</si>
  <si>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</si>
  <si>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</si>
  <si>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</si>
  <si>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</si>
  <si>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</si>
  <si>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</si>
  <si>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</si>
  <si>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</si>
  <si>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</si>
  <si>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</si>
  <si>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</si>
  <si>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</si>
  <si>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</si>
  <si>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</si>
  <si>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Empresa</t>
  </si>
  <si>
    <t>20,8</t>
  </si>
  <si>
    <t>81,2</t>
  </si>
  <si>
    <t>397,6</t>
  </si>
  <si>
    <t>Servicios</t>
  </si>
  <si>
    <t>Metrorten Nos</t>
  </si>
  <si>
    <t>Metrortn Rancagua</t>
  </si>
  <si>
    <t>Terrasur</t>
  </si>
  <si>
    <t>Buscarril Talca - Constitución</t>
  </si>
  <si>
    <t>88,0</t>
  </si>
  <si>
    <t xml:space="preserve">PASAJEROS AÑO 2017 - KILÓMETROS </t>
  </si>
  <si>
    <t>Longitud</t>
  </si>
  <si>
    <t>USO DE AGUA AÑO 2017 (m³) - TREN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</si>
</sst>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/>
    </xf>
    <xf numFmtId="17" fontId="4" fillId="3" borderId="1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5" fontId="0" fillId="0" borderId="2" xfId="0" applyNumberFormat="1" applyFill="1" applyBorder="1" applyAlignment="1">
      <alignment horizontal="lef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5" fontId="0" fillId="2" borderId="2" xfId="0" applyNumberForma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15" fontId="0" fillId="0" borderId="5" xfId="0" applyNumberFormat="1" applyFill="1" applyBorder="1" applyAlignment="1">
      <alignment horizontal="left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17" fontId="4" fillId="3" borderId="1" xfId="0" applyNumberFormat="1" applyFont="1" applyFill="1" applyBorder="1" applyAlignment="1">
      <alignment horizontal="left"/>
    </xf>
    <xf numFmtId="17" fontId="2" fillId="3" borderId="6" xfId="0" applyNumberFormat="1" applyFont="1" applyFill="1" applyBorder="1" applyAlignment="1">
      <alignment horizontal="center"/>
    </xf>
    <xf numFmtId="17" fontId="2" fillId="3" borderId="8" xfId="0" applyNumberFormat="1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7" fontId="6" fillId="3" borderId="9" xfId="0" applyNumberFormat="1" applyFont="1" applyFill="1" applyBorder="1" applyAlignment="1">
      <alignment horizontal="center"/>
    </xf>
    <xf numFmtId="17" fontId="6" fillId="3" borderId="10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17" fontId="7" fillId="3" borderId="1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  <numFmt numFmtId="22" formatCode="mmm\-yy"/>
      <fill>
        <patternFill patternType="solid">
          <fgColor indexed="64"/>
          <bgColor theme="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5" formatCode="_-* #,##0_-;\-* #,##0_-;_-* &quot;-&quot;??_-;_-@_-"/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theme="8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a24" displayName="Tabla24" ref="I3:V20" totalsRowShown="0" headerRowDxfId="18" dataDxfId="16" headerRowBorderDxfId="17" tableBorderDxfId="15" totalsRowBorderDxfId="14" headerRowCellStyle="Millares" dataCellStyle="Millares">
  <tableColumns count="14">
    <tableColumn id="1" name="Estaciones" dataDxfId="13" dataCellStyle="Millares"/>
    <tableColumn id="2" name="Ene" dataDxfId="12" dataCellStyle="Millares"/>
    <tableColumn id="3" name="Feb" dataDxfId="11" dataCellStyle="Millares"/>
    <tableColumn id="4" name="Mar" dataDxfId="10" dataCellStyle="Millares"/>
    <tableColumn id="5" name="Abr" dataDxfId="9" dataCellStyle="Millares"/>
    <tableColumn id="6" name="May" dataDxfId="8" dataCellStyle="Millares"/>
    <tableColumn id="7" name="Jun" dataDxfId="7" dataCellStyle="Millares"/>
    <tableColumn id="8" name="Jul" dataDxfId="6" dataCellStyle="Millares"/>
    <tableColumn id="9" name="Ago" dataDxfId="5" dataCellStyle="Millares"/>
    <tableColumn id="10" name="Sep" dataDxfId="4" dataCellStyle="Millares"/>
    <tableColumn id="11" name="Oct" dataDxfId="3" dataCellStyle="Millares"/>
    <tableColumn id="12" name="Nov" dataDxfId="2" dataCellStyle="Millares"/>
    <tableColumn id="13" name="Dic" dataDxfId="1" dataCellStyle="Millares"/>
    <tableColumn id="14" name="Total" dataDxfId="0" dataCellStyle="Millare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V20"/>
  <sheetViews>
    <sheetView showGridLines="0" tabSelected="1" topLeftCell="H1" workbookViewId="0">
      <selection activeCell="Q25" sqref="Q25"/>
    </sheetView>
  </sheetViews>
  <sheetFormatPr baseColWidth="10" defaultRowHeight="14.5" x14ac:dyDescent="0.35"/>
  <cols>
    <col min="5" max="5" width="13.7265625" customWidth="1"/>
    <col min="9" max="9" width="16.81640625" bestFit="1" customWidth="1"/>
    <col min="10" max="10" width="7" bestFit="1" customWidth="1"/>
    <col min="11" max="13" width="8" bestFit="1" customWidth="1"/>
    <col min="14" max="14" width="7" bestFit="1" customWidth="1"/>
    <col min="15" max="15" width="8" bestFit="1" customWidth="1"/>
    <col min="16" max="17" width="7" bestFit="1" customWidth="1"/>
    <col min="18" max="19" width="8" bestFit="1" customWidth="1"/>
    <col min="20" max="21" width="7" bestFit="1" customWidth="1"/>
    <col min="22" max="22" width="9" bestFit="1" customWidth="1"/>
  </cols>
  <sheetData>
    <row r="2" spans="9:22" ht="21" x14ac:dyDescent="0.5">
      <c r="I2" s="19" t="s">
        <v>43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1"/>
    </row>
    <row r="3" spans="9:22" ht="15" x14ac:dyDescent="0.25">
      <c r="I3" s="14" t="s">
        <v>16</v>
      </c>
      <c r="J3" s="2" t="s">
        <v>18</v>
      </c>
      <c r="K3" s="2" t="s">
        <v>19</v>
      </c>
      <c r="L3" s="2" t="s">
        <v>20</v>
      </c>
      <c r="M3" s="2" t="s">
        <v>21</v>
      </c>
      <c r="N3" s="2" t="s">
        <v>22</v>
      </c>
      <c r="O3" s="2" t="s">
        <v>23</v>
      </c>
      <c r="P3" s="2" t="s">
        <v>24</v>
      </c>
      <c r="Q3" s="2" t="s">
        <v>25</v>
      </c>
      <c r="R3" s="2" t="s">
        <v>26</v>
      </c>
      <c r="S3" s="2" t="s">
        <v>27</v>
      </c>
      <c r="T3" s="2" t="s">
        <v>28</v>
      </c>
      <c r="U3" s="2" t="s">
        <v>29</v>
      </c>
      <c r="V3" s="2" t="s">
        <v>17</v>
      </c>
    </row>
    <row r="4" spans="9:22" ht="15" x14ac:dyDescent="0.25">
      <c r="I4" s="14" t="s">
        <v>0</v>
      </c>
      <c r="J4" s="10">
        <v>6577</v>
      </c>
      <c r="K4" s="10">
        <v>9072</v>
      </c>
      <c r="L4" s="10">
        <v>8945</v>
      </c>
      <c r="M4" s="10">
        <v>9518</v>
      </c>
      <c r="N4" s="10">
        <v>8202</v>
      </c>
      <c r="O4" s="10">
        <v>8848</v>
      </c>
      <c r="P4" s="10">
        <v>8576</v>
      </c>
      <c r="Q4" s="10">
        <v>7697</v>
      </c>
      <c r="R4" s="10">
        <v>10963</v>
      </c>
      <c r="S4" s="10">
        <v>10056</v>
      </c>
      <c r="T4" s="10">
        <v>5302</v>
      </c>
      <c r="U4" s="10">
        <v>3862</v>
      </c>
      <c r="V4" s="10">
        <f>+SUM(J4:U4)</f>
        <v>97618</v>
      </c>
    </row>
    <row r="5" spans="9:22" ht="15" x14ac:dyDescent="0.25">
      <c r="I5" s="14" t="s">
        <v>1</v>
      </c>
      <c r="J5" s="7">
        <v>27</v>
      </c>
      <c r="K5" s="7">
        <v>16</v>
      </c>
      <c r="L5" s="7">
        <v>4</v>
      </c>
      <c r="M5" s="7">
        <v>3</v>
      </c>
      <c r="N5" s="7">
        <v>4</v>
      </c>
      <c r="O5" s="7">
        <v>21</v>
      </c>
      <c r="P5" s="7">
        <v>4</v>
      </c>
      <c r="Q5" s="7">
        <v>13</v>
      </c>
      <c r="R5" s="7">
        <v>13</v>
      </c>
      <c r="S5" s="7">
        <v>13</v>
      </c>
      <c r="T5" s="7">
        <v>13</v>
      </c>
      <c r="U5" s="7">
        <v>13</v>
      </c>
      <c r="V5" s="7">
        <f t="shared" ref="V5:V19" si="0">+SUM(J5:U5)</f>
        <v>144</v>
      </c>
    </row>
    <row r="6" spans="9:22" ht="15" x14ac:dyDescent="0.25">
      <c r="I6" s="14" t="s">
        <v>2</v>
      </c>
      <c r="J6" s="10">
        <v>27</v>
      </c>
      <c r="K6" s="10">
        <v>23</v>
      </c>
      <c r="L6" s="10">
        <v>35</v>
      </c>
      <c r="M6" s="10">
        <v>22</v>
      </c>
      <c r="N6" s="10">
        <v>27</v>
      </c>
      <c r="O6" s="10">
        <v>22</v>
      </c>
      <c r="P6" s="10">
        <v>17</v>
      </c>
      <c r="Q6" s="10">
        <v>16</v>
      </c>
      <c r="R6" s="10">
        <v>12</v>
      </c>
      <c r="S6" s="10">
        <v>16</v>
      </c>
      <c r="T6" s="10">
        <v>27</v>
      </c>
      <c r="U6" s="10">
        <v>18</v>
      </c>
      <c r="V6" s="10">
        <f t="shared" si="0"/>
        <v>262</v>
      </c>
    </row>
    <row r="7" spans="9:22" ht="15" x14ac:dyDescent="0.25">
      <c r="I7" s="14" t="s">
        <v>3</v>
      </c>
      <c r="J7" s="7">
        <v>21</v>
      </c>
      <c r="K7" s="7">
        <v>20</v>
      </c>
      <c r="L7" s="7">
        <v>17</v>
      </c>
      <c r="M7" s="7">
        <v>13</v>
      </c>
      <c r="N7" s="7">
        <v>30</v>
      </c>
      <c r="O7" s="7">
        <v>29</v>
      </c>
      <c r="P7" s="7">
        <v>34</v>
      </c>
      <c r="Q7" s="7">
        <v>43</v>
      </c>
      <c r="R7" s="7">
        <v>28</v>
      </c>
      <c r="S7" s="7">
        <v>22</v>
      </c>
      <c r="T7" s="7">
        <v>26</v>
      </c>
      <c r="U7" s="7">
        <v>9</v>
      </c>
      <c r="V7" s="7">
        <f t="shared" si="0"/>
        <v>292</v>
      </c>
    </row>
    <row r="8" spans="9:22" ht="15" x14ac:dyDescent="0.25">
      <c r="I8" s="14" t="s">
        <v>4</v>
      </c>
      <c r="J8" s="10">
        <v>22</v>
      </c>
      <c r="K8" s="10">
        <v>22</v>
      </c>
      <c r="L8" s="10">
        <v>22</v>
      </c>
      <c r="M8" s="10">
        <v>22</v>
      </c>
      <c r="N8" s="10">
        <v>6</v>
      </c>
      <c r="O8" s="10">
        <v>22</v>
      </c>
      <c r="P8" s="10">
        <v>2</v>
      </c>
      <c r="Q8" s="10">
        <v>1</v>
      </c>
      <c r="R8" s="10">
        <v>1</v>
      </c>
      <c r="S8" s="10">
        <v>13</v>
      </c>
      <c r="T8" s="10">
        <v>14</v>
      </c>
      <c r="U8" s="10">
        <v>6</v>
      </c>
      <c r="V8" s="10">
        <f t="shared" si="0"/>
        <v>153</v>
      </c>
    </row>
    <row r="9" spans="9:22" ht="15" x14ac:dyDescent="0.25">
      <c r="I9" s="14" t="s">
        <v>5</v>
      </c>
      <c r="J9" s="7">
        <v>222</v>
      </c>
      <c r="K9" s="7">
        <v>222</v>
      </c>
      <c r="L9" s="7">
        <v>222</v>
      </c>
      <c r="M9" s="7">
        <v>222</v>
      </c>
      <c r="N9" s="7">
        <v>222</v>
      </c>
      <c r="O9" s="7">
        <v>222</v>
      </c>
      <c r="P9" s="7">
        <v>222</v>
      </c>
      <c r="Q9" s="7">
        <v>222</v>
      </c>
      <c r="R9" s="7">
        <v>222</v>
      </c>
      <c r="S9" s="7">
        <v>222</v>
      </c>
      <c r="T9" s="7">
        <v>222</v>
      </c>
      <c r="U9" s="7">
        <v>222</v>
      </c>
      <c r="V9" s="7">
        <f t="shared" si="0"/>
        <v>2664</v>
      </c>
    </row>
    <row r="10" spans="9:22" ht="15" x14ac:dyDescent="0.25">
      <c r="I10" s="14" t="s">
        <v>6</v>
      </c>
      <c r="J10" s="10">
        <v>51</v>
      </c>
      <c r="K10" s="10">
        <v>47</v>
      </c>
      <c r="L10" s="10">
        <v>58</v>
      </c>
      <c r="M10" s="10">
        <v>53</v>
      </c>
      <c r="N10" s="10">
        <v>57</v>
      </c>
      <c r="O10" s="10">
        <v>51</v>
      </c>
      <c r="P10" s="10">
        <v>85</v>
      </c>
      <c r="Q10" s="10">
        <v>50</v>
      </c>
      <c r="R10" s="10">
        <v>56</v>
      </c>
      <c r="S10" s="10">
        <v>52</v>
      </c>
      <c r="T10" s="10">
        <v>50</v>
      </c>
      <c r="U10" s="10">
        <v>41</v>
      </c>
      <c r="V10" s="10">
        <f t="shared" si="0"/>
        <v>651</v>
      </c>
    </row>
    <row r="11" spans="9:22" ht="15" x14ac:dyDescent="0.25">
      <c r="I11" s="14" t="s">
        <v>7</v>
      </c>
      <c r="J11" s="7">
        <v>83</v>
      </c>
      <c r="K11" s="7">
        <v>111</v>
      </c>
      <c r="L11" s="7">
        <v>17</v>
      </c>
      <c r="M11" s="7">
        <v>111</v>
      </c>
      <c r="N11" s="7">
        <v>111</v>
      </c>
      <c r="O11" s="7">
        <v>111</v>
      </c>
      <c r="P11" s="7">
        <v>111</v>
      </c>
      <c r="Q11" s="7">
        <v>111</v>
      </c>
      <c r="R11" s="7">
        <v>111</v>
      </c>
      <c r="S11" s="7">
        <v>111</v>
      </c>
      <c r="T11" s="7">
        <v>111</v>
      </c>
      <c r="U11" s="7">
        <v>111</v>
      </c>
      <c r="V11" s="7">
        <f t="shared" si="0"/>
        <v>1210</v>
      </c>
    </row>
    <row r="12" spans="9:22" ht="15" x14ac:dyDescent="0.25">
      <c r="I12" s="14" t="s">
        <v>8</v>
      </c>
      <c r="J12" s="10">
        <v>294</v>
      </c>
      <c r="K12" s="10">
        <v>600</v>
      </c>
      <c r="L12" s="10">
        <v>433</v>
      </c>
      <c r="M12" s="10">
        <v>27</v>
      </c>
      <c r="N12" s="10">
        <v>2</v>
      </c>
      <c r="O12" s="10">
        <v>2</v>
      </c>
      <c r="P12" s="10">
        <v>1</v>
      </c>
      <c r="Q12" s="10">
        <v>2</v>
      </c>
      <c r="R12" s="10">
        <v>2</v>
      </c>
      <c r="S12" s="10">
        <v>6</v>
      </c>
      <c r="T12" s="10">
        <v>1</v>
      </c>
      <c r="U12" s="10">
        <v>3</v>
      </c>
      <c r="V12" s="10">
        <f t="shared" si="0"/>
        <v>1373</v>
      </c>
    </row>
    <row r="13" spans="9:22" ht="15" x14ac:dyDescent="0.25">
      <c r="I13" s="14" t="s">
        <v>9</v>
      </c>
      <c r="J13" s="7">
        <v>4</v>
      </c>
      <c r="K13" s="7">
        <v>80</v>
      </c>
      <c r="L13" s="7">
        <v>185</v>
      </c>
      <c r="M13" s="7">
        <v>79</v>
      </c>
      <c r="N13" s="7">
        <v>3</v>
      </c>
      <c r="O13" s="7">
        <v>13</v>
      </c>
      <c r="P13" s="7">
        <v>3</v>
      </c>
      <c r="Q13" s="7">
        <v>3</v>
      </c>
      <c r="R13" s="7">
        <v>4</v>
      </c>
      <c r="S13" s="7">
        <v>3</v>
      </c>
      <c r="T13" s="7">
        <v>3</v>
      </c>
      <c r="U13" s="7">
        <v>4</v>
      </c>
      <c r="V13" s="7">
        <f t="shared" si="0"/>
        <v>384</v>
      </c>
    </row>
    <row r="14" spans="9:22" ht="15" x14ac:dyDescent="0.25">
      <c r="I14" s="14" t="s">
        <v>10</v>
      </c>
      <c r="J14" s="10">
        <v>28</v>
      </c>
      <c r="K14" s="10">
        <v>27</v>
      </c>
      <c r="L14" s="10">
        <v>25</v>
      </c>
      <c r="M14" s="10">
        <v>16</v>
      </c>
      <c r="N14" s="10">
        <v>53</v>
      </c>
      <c r="O14" s="10">
        <v>26</v>
      </c>
      <c r="P14" s="10">
        <v>17</v>
      </c>
      <c r="Q14" s="10">
        <v>95</v>
      </c>
      <c r="R14" s="10">
        <v>28</v>
      </c>
      <c r="S14" s="10">
        <v>37</v>
      </c>
      <c r="T14" s="10">
        <v>40</v>
      </c>
      <c r="U14" s="10">
        <v>44</v>
      </c>
      <c r="V14" s="10">
        <f t="shared" si="0"/>
        <v>436</v>
      </c>
    </row>
    <row r="15" spans="9:22" ht="15" x14ac:dyDescent="0.25">
      <c r="I15" s="14" t="s">
        <v>11</v>
      </c>
      <c r="J15" s="7">
        <v>443</v>
      </c>
      <c r="K15" s="7">
        <v>468</v>
      </c>
      <c r="L15" s="7">
        <v>543</v>
      </c>
      <c r="M15" s="7">
        <v>397</v>
      </c>
      <c r="N15" s="7">
        <v>388</v>
      </c>
      <c r="O15" s="7">
        <v>538</v>
      </c>
      <c r="P15" s="7">
        <v>402</v>
      </c>
      <c r="Q15" s="7">
        <v>456</v>
      </c>
      <c r="R15" s="7">
        <v>456</v>
      </c>
      <c r="S15" s="7">
        <v>456</v>
      </c>
      <c r="T15" s="7">
        <v>456</v>
      </c>
      <c r="U15" s="7">
        <v>206</v>
      </c>
      <c r="V15" s="7">
        <f t="shared" si="0"/>
        <v>5209</v>
      </c>
    </row>
    <row r="16" spans="9:22" ht="15" x14ac:dyDescent="0.25">
      <c r="I16" s="14" t="s">
        <v>12</v>
      </c>
      <c r="J16" s="10">
        <v>5</v>
      </c>
      <c r="K16" s="10">
        <v>22</v>
      </c>
      <c r="L16" s="10">
        <v>3</v>
      </c>
      <c r="M16" s="10">
        <v>3</v>
      </c>
      <c r="N16" s="10">
        <v>1</v>
      </c>
      <c r="O16" s="10">
        <v>1</v>
      </c>
      <c r="P16" s="10">
        <v>2</v>
      </c>
      <c r="Q16" s="10">
        <v>1</v>
      </c>
      <c r="R16" s="10">
        <v>2</v>
      </c>
      <c r="S16" s="10">
        <v>2</v>
      </c>
      <c r="T16" s="10">
        <v>2</v>
      </c>
      <c r="U16" s="10">
        <v>11</v>
      </c>
      <c r="V16" s="10">
        <f t="shared" si="0"/>
        <v>55</v>
      </c>
    </row>
    <row r="17" spans="9:22" ht="15" x14ac:dyDescent="0.25">
      <c r="I17" s="14" t="s">
        <v>13</v>
      </c>
      <c r="J17" s="7">
        <v>261</v>
      </c>
      <c r="K17" s="7">
        <v>376</v>
      </c>
      <c r="L17" s="7">
        <v>372</v>
      </c>
      <c r="M17" s="7">
        <v>604</v>
      </c>
      <c r="N17" s="7">
        <v>582</v>
      </c>
      <c r="O17" s="7">
        <v>499</v>
      </c>
      <c r="P17" s="7">
        <v>286</v>
      </c>
      <c r="Q17" s="7">
        <v>328</v>
      </c>
      <c r="R17" s="7">
        <v>184</v>
      </c>
      <c r="S17" s="7">
        <v>726</v>
      </c>
      <c r="T17" s="7">
        <v>421</v>
      </c>
      <c r="U17" s="7">
        <v>420</v>
      </c>
      <c r="V17" s="7">
        <f t="shared" si="0"/>
        <v>5059</v>
      </c>
    </row>
    <row r="18" spans="9:22" ht="15" x14ac:dyDescent="0.25">
      <c r="I18" s="14" t="s">
        <v>14</v>
      </c>
      <c r="J18" s="10">
        <v>4</v>
      </c>
      <c r="K18" s="10">
        <v>6</v>
      </c>
      <c r="L18" s="10">
        <v>97</v>
      </c>
      <c r="M18" s="10">
        <v>97</v>
      </c>
      <c r="N18" s="10">
        <v>4</v>
      </c>
      <c r="O18" s="10">
        <v>3</v>
      </c>
      <c r="P18" s="10">
        <v>2</v>
      </c>
      <c r="Q18" s="10">
        <v>2</v>
      </c>
      <c r="R18" s="10">
        <v>18</v>
      </c>
      <c r="S18" s="10">
        <v>3</v>
      </c>
      <c r="T18" s="10">
        <v>4</v>
      </c>
      <c r="U18" s="10">
        <v>3</v>
      </c>
      <c r="V18" s="10">
        <f t="shared" si="0"/>
        <v>243</v>
      </c>
    </row>
    <row r="19" spans="9:22" ht="15" x14ac:dyDescent="0.25">
      <c r="I19" s="14" t="s">
        <v>15</v>
      </c>
      <c r="J19" s="7">
        <v>108</v>
      </c>
      <c r="K19" s="7">
        <v>104</v>
      </c>
      <c r="L19" s="7">
        <v>152</v>
      </c>
      <c r="M19" s="7">
        <v>131</v>
      </c>
      <c r="N19" s="7">
        <v>124</v>
      </c>
      <c r="O19" s="7">
        <v>140</v>
      </c>
      <c r="P19" s="7">
        <v>175</v>
      </c>
      <c r="Q19" s="7">
        <v>140</v>
      </c>
      <c r="R19" s="7">
        <v>151</v>
      </c>
      <c r="S19" s="7">
        <v>149</v>
      </c>
      <c r="T19" s="7">
        <v>149</v>
      </c>
      <c r="U19" s="7">
        <v>151</v>
      </c>
      <c r="V19" s="7">
        <f t="shared" si="0"/>
        <v>1674</v>
      </c>
    </row>
    <row r="20" spans="9:22" ht="15" x14ac:dyDescent="0.25">
      <c r="I20" s="14" t="s">
        <v>30</v>
      </c>
      <c r="J20" s="17">
        <f>+SUM(J4:J19)</f>
        <v>8177</v>
      </c>
      <c r="K20" s="17">
        <f t="shared" ref="K20:V20" si="1">+SUM(K4:K19)</f>
        <v>11216</v>
      </c>
      <c r="L20" s="17">
        <f t="shared" si="1"/>
        <v>11130</v>
      </c>
      <c r="M20" s="17">
        <f t="shared" si="1"/>
        <v>11318</v>
      </c>
      <c r="N20" s="17">
        <f t="shared" si="1"/>
        <v>9816</v>
      </c>
      <c r="O20" s="17">
        <f t="shared" si="1"/>
        <v>10548</v>
      </c>
      <c r="P20" s="17">
        <f t="shared" si="1"/>
        <v>9939</v>
      </c>
      <c r="Q20" s="17">
        <f t="shared" si="1"/>
        <v>9180</v>
      </c>
      <c r="R20" s="17">
        <f t="shared" si="1"/>
        <v>12251</v>
      </c>
      <c r="S20" s="17">
        <f t="shared" si="1"/>
        <v>11887</v>
      </c>
      <c r="T20" s="17">
        <f t="shared" si="1"/>
        <v>6841</v>
      </c>
      <c r="U20" s="17">
        <f t="shared" si="1"/>
        <v>5124</v>
      </c>
      <c r="V20" s="17">
        <f t="shared" si="1"/>
        <v>117427</v>
      </c>
    </row>
  </sheetData>
  <mergeCells count="1">
    <mergeCell ref="I2:V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"/>
  <sheetViews>
    <sheetView showGridLines="0" workbookViewId="0">
      <selection activeCell="G19" sqref="G19"/>
    </sheetView>
  </sheetViews>
  <sheetFormatPr baseColWidth="10" defaultRowHeight="14.5" x14ac:dyDescent="0.35"/>
  <cols>
    <col min="2" max="2" width="26.54296875" bestFit="1" customWidth="1"/>
    <col min="3" max="3" width="14.453125" customWidth="1"/>
    <col min="4" max="5" width="8" bestFit="1" customWidth="1"/>
    <col min="6" max="9" width="9" bestFit="1" customWidth="1"/>
    <col min="10" max="14" width="10.54296875" bestFit="1" customWidth="1"/>
    <col min="15" max="15" width="9" bestFit="1" customWidth="1"/>
    <col min="16" max="16" width="10.54296875" bestFit="1" customWidth="1"/>
  </cols>
  <sheetData>
    <row r="3" spans="2:16" ht="21" x14ac:dyDescent="0.5">
      <c r="B3" s="24" t="s">
        <v>41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15" x14ac:dyDescent="0.25">
      <c r="B4" s="1" t="s">
        <v>35</v>
      </c>
      <c r="C4" s="1" t="s">
        <v>42</v>
      </c>
      <c r="D4" s="15" t="s">
        <v>18</v>
      </c>
      <c r="E4" s="15" t="s">
        <v>19</v>
      </c>
      <c r="F4" s="15" t="s">
        <v>20</v>
      </c>
      <c r="G4" s="15" t="s">
        <v>21</v>
      </c>
      <c r="H4" s="15" t="s">
        <v>22</v>
      </c>
      <c r="I4" s="15" t="s">
        <v>23</v>
      </c>
      <c r="J4" s="15" t="s">
        <v>24</v>
      </c>
      <c r="K4" s="15" t="s">
        <v>25</v>
      </c>
      <c r="L4" s="15" t="s">
        <v>26</v>
      </c>
      <c r="M4" s="15" t="s">
        <v>27</v>
      </c>
      <c r="N4" s="15" t="s">
        <v>28</v>
      </c>
      <c r="O4" s="15" t="s">
        <v>29</v>
      </c>
      <c r="P4" s="16" t="s">
        <v>17</v>
      </c>
    </row>
    <row r="5" spans="2:16" ht="15" x14ac:dyDescent="0.25">
      <c r="B5" s="9" t="s">
        <v>36</v>
      </c>
      <c r="C5" s="3" t="s">
        <v>32</v>
      </c>
      <c r="D5" s="3"/>
      <c r="E5" s="3"/>
      <c r="F5" s="3">
        <v>61874</v>
      </c>
      <c r="G5" s="3">
        <v>270311</v>
      </c>
      <c r="H5" s="3">
        <v>592364</v>
      </c>
      <c r="I5" s="3">
        <v>889058</v>
      </c>
      <c r="J5" s="3">
        <v>997061</v>
      </c>
      <c r="K5" s="3">
        <v>1140818</v>
      </c>
      <c r="L5" s="3">
        <v>1109717</v>
      </c>
      <c r="M5" s="3">
        <v>1267319</v>
      </c>
      <c r="N5" s="3">
        <v>1475870</v>
      </c>
      <c r="O5" s="3">
        <v>330882</v>
      </c>
      <c r="P5" s="4">
        <f>SUM(D5:O5)</f>
        <v>8135274</v>
      </c>
    </row>
    <row r="6" spans="2:16" ht="15" x14ac:dyDescent="0.25">
      <c r="B6" s="5" t="s">
        <v>37</v>
      </c>
      <c r="C6" s="6" t="s">
        <v>33</v>
      </c>
      <c r="D6" s="6">
        <v>21075</v>
      </c>
      <c r="E6" s="7">
        <v>31534</v>
      </c>
      <c r="F6" s="7">
        <v>43983</v>
      </c>
      <c r="G6" s="7">
        <v>58586</v>
      </c>
      <c r="H6" s="7">
        <v>66654</v>
      </c>
      <c r="I6" s="7">
        <v>58183</v>
      </c>
      <c r="J6" s="7">
        <v>92300</v>
      </c>
      <c r="K6" s="7">
        <v>71043</v>
      </c>
      <c r="L6" s="7">
        <v>76027</v>
      </c>
      <c r="M6" s="7">
        <v>79797</v>
      </c>
      <c r="N6" s="7">
        <v>73968</v>
      </c>
      <c r="O6" s="7">
        <v>19579</v>
      </c>
      <c r="P6" s="8">
        <f>SUM(D6:O6)</f>
        <v>692729</v>
      </c>
    </row>
    <row r="7" spans="2:16" ht="15" x14ac:dyDescent="0.25">
      <c r="B7" s="9" t="s">
        <v>38</v>
      </c>
      <c r="C7" s="3" t="s">
        <v>34</v>
      </c>
      <c r="D7" s="3">
        <v>23394</v>
      </c>
      <c r="E7" s="3">
        <v>22624</v>
      </c>
      <c r="F7" s="3">
        <v>17047</v>
      </c>
      <c r="G7" s="3">
        <v>18140</v>
      </c>
      <c r="H7" s="3">
        <v>16506</v>
      </c>
      <c r="I7" s="3">
        <v>16877</v>
      </c>
      <c r="J7" s="3">
        <v>23936</v>
      </c>
      <c r="K7" s="3">
        <v>19392</v>
      </c>
      <c r="L7" s="3">
        <v>20498</v>
      </c>
      <c r="M7" s="3">
        <v>21267</v>
      </c>
      <c r="N7" s="3">
        <v>20073</v>
      </c>
      <c r="O7" s="3">
        <v>3599</v>
      </c>
      <c r="P7" s="4">
        <f>SUM(D7:O7)</f>
        <v>223353</v>
      </c>
    </row>
    <row r="8" spans="2:16" x14ac:dyDescent="0.35">
      <c r="B8" s="11" t="s">
        <v>39</v>
      </c>
      <c r="C8" s="12" t="s">
        <v>40</v>
      </c>
      <c r="D8" s="12">
        <v>5531</v>
      </c>
      <c r="E8" s="12">
        <v>2235</v>
      </c>
      <c r="F8" s="12">
        <v>4817</v>
      </c>
      <c r="G8" s="12">
        <v>4333</v>
      </c>
      <c r="H8" s="12">
        <v>3094</v>
      </c>
      <c r="I8" s="12">
        <v>2310</v>
      </c>
      <c r="J8" s="12">
        <v>4045</v>
      </c>
      <c r="K8" s="12">
        <v>2804</v>
      </c>
      <c r="L8" s="12">
        <v>3812</v>
      </c>
      <c r="M8" s="12">
        <v>4354</v>
      </c>
      <c r="N8" s="12">
        <v>4540</v>
      </c>
      <c r="O8" s="12">
        <v>2985</v>
      </c>
      <c r="P8" s="13">
        <f>SUM(D8:O8)</f>
        <v>44860</v>
      </c>
    </row>
    <row r="9" spans="2:16" ht="15" x14ac:dyDescent="0.25">
      <c r="B9" s="22" t="s">
        <v>31</v>
      </c>
      <c r="C9" s="23"/>
      <c r="D9" s="18">
        <f t="shared" ref="D9:P9" si="0">SUM(D5:D8)</f>
        <v>50000</v>
      </c>
      <c r="E9" s="18">
        <f t="shared" si="0"/>
        <v>56393</v>
      </c>
      <c r="F9" s="18">
        <f t="shared" si="0"/>
        <v>127721</v>
      </c>
      <c r="G9" s="18">
        <f t="shared" si="0"/>
        <v>351370</v>
      </c>
      <c r="H9" s="18">
        <f t="shared" si="0"/>
        <v>678618</v>
      </c>
      <c r="I9" s="18">
        <f t="shared" si="0"/>
        <v>966428</v>
      </c>
      <c r="J9" s="18">
        <f t="shared" si="0"/>
        <v>1117342</v>
      </c>
      <c r="K9" s="18">
        <f t="shared" si="0"/>
        <v>1234057</v>
      </c>
      <c r="L9" s="18">
        <f t="shared" si="0"/>
        <v>1210054</v>
      </c>
      <c r="M9" s="18">
        <f t="shared" si="0"/>
        <v>1372737</v>
      </c>
      <c r="N9" s="18">
        <f t="shared" si="0"/>
        <v>1574451</v>
      </c>
      <c r="O9" s="18">
        <f t="shared" si="0"/>
        <v>357045</v>
      </c>
      <c r="P9" s="18">
        <f t="shared" si="0"/>
        <v>9096216</v>
      </c>
    </row>
  </sheetData>
  <mergeCells count="2">
    <mergeCell ref="B9:C9"/>
    <mergeCell ref="B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M3 2017 - Tren Central</vt:lpstr>
      <vt:lpstr>Resumen pasajeros y Longitud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Andrés Polanco Bustos</dc:creator>
  <cp:lastModifiedBy>Fernanda Carrillo</cp:lastModifiedBy>
  <dcterms:created xsi:type="dcterms:W3CDTF">2018-04-19T16:32:55Z</dcterms:created>
  <dcterms:modified xsi:type="dcterms:W3CDTF">2018-04-25T14:38:48Z</dcterms:modified>
</cp:coreProperties>
</file>